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nossiter\Desktop\"/>
    </mc:Choice>
  </mc:AlternateContent>
  <bookViews>
    <workbookView xWindow="0" yWindow="0" windowWidth="14592" windowHeight="4668"/>
  </bookViews>
  <sheets>
    <sheet name="KM Median Survival" sheetId="1" r:id="rId1"/>
    <sheet name="KM Graphs" sheetId="2" r:id="rId2"/>
    <sheet name="One year survival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C8" i="3"/>
  <c r="C7" i="3"/>
  <c r="C6" i="3"/>
  <c r="C12" i="1"/>
  <c r="C11" i="1"/>
  <c r="C10" i="1"/>
  <c r="C8" i="1"/>
  <c r="C7" i="1"/>
  <c r="C6" i="1"/>
</calcChain>
</file>

<file path=xl/sharedStrings.xml><?xml version="1.0" encoding="utf-8"?>
<sst xmlns="http://schemas.openxmlformats.org/spreadsheetml/2006/main" count="278" uniqueCount="188">
  <si>
    <t xml:space="preserve">Median survival nationally ( KM Survival function) </t>
  </si>
  <si>
    <t>N Cases</t>
  </si>
  <si>
    <t>Median Survival (days)</t>
  </si>
  <si>
    <t>RRD 2020 analysed population</t>
  </si>
  <si>
    <t>Range cancer alliance</t>
  </si>
  <si>
    <t>LQ</t>
  </si>
  <si>
    <t>Median</t>
  </si>
  <si>
    <t>UQ</t>
  </si>
  <si>
    <t>Range CCG</t>
  </si>
  <si>
    <t>Median survival by Country</t>
  </si>
  <si>
    <t>Country First Seen</t>
  </si>
  <si>
    <t>Median survival (days) St</t>
  </si>
  <si>
    <t>England</t>
  </si>
  <si>
    <t>Median Surival by Cancer Alliance</t>
  </si>
  <si>
    <t>Cancer Alliance First Seen</t>
  </si>
  <si>
    <t>Cheshire and Merseyside</t>
  </si>
  <si>
    <t>East Midlands</t>
  </si>
  <si>
    <t>East Of England North</t>
  </si>
  <si>
    <t>East Of England South</t>
  </si>
  <si>
    <t>Greater Manchester</t>
  </si>
  <si>
    <t>Humber Coast and Vale</t>
  </si>
  <si>
    <t>Kent and Medway</t>
  </si>
  <si>
    <t>Lancashire and South Cumbria</t>
  </si>
  <si>
    <t>North Central London</t>
  </si>
  <si>
    <t>North East and Cumbria</t>
  </si>
  <si>
    <t>North East London</t>
  </si>
  <si>
    <t xml:space="preserve">North West And South West London </t>
  </si>
  <si>
    <t>Peninsula</t>
  </si>
  <si>
    <t>Somerset Wiltshire Avon and Gloucester</t>
  </si>
  <si>
    <t>South East London</t>
  </si>
  <si>
    <t>South Yorkshire And Bassetlaw</t>
  </si>
  <si>
    <t>Surrey and Sussex</t>
  </si>
  <si>
    <t>Thames Valley</t>
  </si>
  <si>
    <t>Wessex</t>
  </si>
  <si>
    <t>West Midlands</t>
  </si>
  <si>
    <t>West Yorkshire and Harrogate Cancer</t>
  </si>
  <si>
    <t>Median survival (days)</t>
  </si>
  <si>
    <t>Median survival by CCG</t>
  </si>
  <si>
    <t>CCG</t>
  </si>
  <si>
    <t>HS Barking and Dagenham CCG</t>
  </si>
  <si>
    <t>NHS Barnsley CCG</t>
  </si>
  <si>
    <t>NHS Basildon and Brentwood CCG</t>
  </si>
  <si>
    <t>NHS Bassetlaw CCG</t>
  </si>
  <si>
    <t>NHS Bath and North East Somerset, Swindon and Wiltshire CCG</t>
  </si>
  <si>
    <t>NHS Bedfordshire CCG</t>
  </si>
  <si>
    <t>NHS Berkshire West CCG</t>
  </si>
  <si>
    <t>NHS Birmingham and Solihull CCG</t>
  </si>
  <si>
    <t>NHS Blackburn with Darwen CCG</t>
  </si>
  <si>
    <t>NHS Blackpool CCG</t>
  </si>
  <si>
    <t>NHS Bolton CCG</t>
  </si>
  <si>
    <t>NHS Bradford District and Craven CCG</t>
  </si>
  <si>
    <t>NHS Brent CCG</t>
  </si>
  <si>
    <t>NHS Brighton and Hove CCG</t>
  </si>
  <si>
    <t>NHS Bristol, North Somerset and South Gloucestershire CCG</t>
  </si>
  <si>
    <t>NHS Buckinghamshire CCG</t>
  </si>
  <si>
    <t>NHS Bury CCG</t>
  </si>
  <si>
    <t>NHS Calderdale CCG</t>
  </si>
  <si>
    <t>NHS Cambridgeshire and Peterborough CCG</t>
  </si>
  <si>
    <t>NHS Cannock Chase CCG</t>
  </si>
  <si>
    <t>NHS Castle Point and Rochford CCG</t>
  </si>
  <si>
    <t>NHS Central London (Westminster) CCG</t>
  </si>
  <si>
    <t>NHS Cheshire CCG</t>
  </si>
  <si>
    <t>NHS Chorley and South Ribble CCG</t>
  </si>
  <si>
    <t>NHS City and Hackney CCG</t>
  </si>
  <si>
    <t>NHS County Durham CCG</t>
  </si>
  <si>
    <t>NHS Coventry and Rugby CCG</t>
  </si>
  <si>
    <t>NHS Derby and Derbyshire CCG</t>
  </si>
  <si>
    <t>NHS Devon CCG</t>
  </si>
  <si>
    <t>NHS Doncaster CCG</t>
  </si>
  <si>
    <t>NHS Dorset CCG</t>
  </si>
  <si>
    <t>NHS Dudley CCG</t>
  </si>
  <si>
    <t>NHS Ealing CCG</t>
  </si>
  <si>
    <t>NHS East Berkshire CCG</t>
  </si>
  <si>
    <t>NHS East Lancashire CCG</t>
  </si>
  <si>
    <t>NHS East Leicestershire and Rutland CCG</t>
  </si>
  <si>
    <t>NHS East Riding of Yorkshire CCG</t>
  </si>
  <si>
    <t>NHS East Staffordshire CCG</t>
  </si>
  <si>
    <t>NHS East Sussex CCG</t>
  </si>
  <si>
    <t>NHS East and North Hertfordshire CCG</t>
  </si>
  <si>
    <t>NHS Fareham and Gosport CCG</t>
  </si>
  <si>
    <t>NHS Fylde and Wyre CCG</t>
  </si>
  <si>
    <t>NHS Gloucestershire CCG</t>
  </si>
  <si>
    <t>NHS Greater Huddersfield CCG</t>
  </si>
  <si>
    <t>NHS Greater Preston CCG</t>
  </si>
  <si>
    <t>NHS Halton CCG</t>
  </si>
  <si>
    <t>NHS Hammersmith and Fulham CCG</t>
  </si>
  <si>
    <t>NHS Harrow CCG</t>
  </si>
  <si>
    <t>NHS Havering CCG</t>
  </si>
  <si>
    <t>NHS Herefordshire and Worcestershire CCG</t>
  </si>
  <si>
    <t>NHS Herts Valleys CCG</t>
  </si>
  <si>
    <t>NHS Heywood, Middleton and Rochdale CCG</t>
  </si>
  <si>
    <t>NHS Hillingdon CCG</t>
  </si>
  <si>
    <t>NHS Hounslow CCG</t>
  </si>
  <si>
    <t>NHS Hull CCG</t>
  </si>
  <si>
    <t>NHS Ipswich and East Suffolk CCG</t>
  </si>
  <si>
    <t>NHS Isle of Wight CCG</t>
  </si>
  <si>
    <t>NHS Kent and Medway CCG</t>
  </si>
  <si>
    <t>NHS Kernow CCG</t>
  </si>
  <si>
    <t>NHS Knowsley CCG</t>
  </si>
  <si>
    <t>NHS Leeds CCG</t>
  </si>
  <si>
    <t>NHS Leicester City CCG</t>
  </si>
  <si>
    <t>NHS Lincolnshire CCG</t>
  </si>
  <si>
    <t>NHS Liverpool CCG</t>
  </si>
  <si>
    <t>NHS Luton CCG</t>
  </si>
  <si>
    <t>NHS Manchester CCG</t>
  </si>
  <si>
    <t>NHS Mid Essex CCG</t>
  </si>
  <si>
    <t>NHS Milton Keynes CCG</t>
  </si>
  <si>
    <t>NHS Morecambe Bay CCG</t>
  </si>
  <si>
    <t>NHS Newcastle Gateshead CCG</t>
  </si>
  <si>
    <t>NHS Newham CCG</t>
  </si>
  <si>
    <t>NHS Norfolk and Waveney CCG</t>
  </si>
  <si>
    <t>NHS North Central London CCG</t>
  </si>
  <si>
    <t>NHS North Cumbria CCG</t>
  </si>
  <si>
    <t>NHS North East Essex CCG</t>
  </si>
  <si>
    <t>NHS North East Hampshire and Farnham CCG</t>
  </si>
  <si>
    <t>NHS North East Lincolnshire CCG</t>
  </si>
  <si>
    <t>NHS North Hampshire CCG</t>
  </si>
  <si>
    <t>NHS North Kirklees CCG</t>
  </si>
  <si>
    <t>NHS North Lincolnshire CCG</t>
  </si>
  <si>
    <t>NHS North Staffordshire CCG</t>
  </si>
  <si>
    <t>NHS North Tyneside CCG</t>
  </si>
  <si>
    <t>NHS North Yorkshire CCG</t>
  </si>
  <si>
    <t>NHS Northamptonshire CCG</t>
  </si>
  <si>
    <t>NHS Northumberland CCG</t>
  </si>
  <si>
    <t>NHS Nottingham and Nottinghamshire CCG</t>
  </si>
  <si>
    <t>NHS Oldham CCG</t>
  </si>
  <si>
    <t>NHS Oxfordshire CCG</t>
  </si>
  <si>
    <t>NHS Portsmouth CCG</t>
  </si>
  <si>
    <t>NHS Redbridge CCG</t>
  </si>
  <si>
    <t>NHS Rotherham CCG</t>
  </si>
  <si>
    <t>NHS Salford CCG</t>
  </si>
  <si>
    <t>NHS Sandwell and West Birmingham CCG</t>
  </si>
  <si>
    <t>NHS Sheffield CCG</t>
  </si>
  <si>
    <t>NHS Shropshire CCG</t>
  </si>
  <si>
    <t>NHS Somerset CCG</t>
  </si>
  <si>
    <t>NHS South East London CCG</t>
  </si>
  <si>
    <t>NHS South East Staffordshire and Seisdon Peninsula CCG</t>
  </si>
  <si>
    <t>NHS South Eastern Hampshire CCG</t>
  </si>
  <si>
    <t>NHS South Sefton CCG</t>
  </si>
  <si>
    <t>NHS South Tyneside CCG</t>
  </si>
  <si>
    <t>NHS South Warwickshire CCG</t>
  </si>
  <si>
    <t>NHS South West London CCG</t>
  </si>
  <si>
    <t>NHS Southampton CCG</t>
  </si>
  <si>
    <t>NHS Southend CCG</t>
  </si>
  <si>
    <t>NHS Southport and Formby CCG</t>
  </si>
  <si>
    <t>NHS St Helens CCG</t>
  </si>
  <si>
    <t>NHS Stafford and Surrounds CCG</t>
  </si>
  <si>
    <t>NHS Stockport CCG</t>
  </si>
  <si>
    <t>NHS Stoke on Trent CCG</t>
  </si>
  <si>
    <t>NHS Sunderland CCG</t>
  </si>
  <si>
    <t>NHS Surrey Heartlands CCG</t>
  </si>
  <si>
    <t>NHS Surrey Heath CCG</t>
  </si>
  <si>
    <t>NHS Tameside and Glossop CCG</t>
  </si>
  <si>
    <t>NHS Tees Valley CCG</t>
  </si>
  <si>
    <t>NHS Telford and Wrekin CCG</t>
  </si>
  <si>
    <t>NHS Thurrock CCG</t>
  </si>
  <si>
    <t>NHS Tower Hamlets CCG</t>
  </si>
  <si>
    <t>NHS Trafford CCG</t>
  </si>
  <si>
    <t>NHS Vale of York CCG</t>
  </si>
  <si>
    <t>NHS Wakefield CCG</t>
  </si>
  <si>
    <t>NHS Walsall CCG</t>
  </si>
  <si>
    <t>NHS Waltham Forest CCG</t>
  </si>
  <si>
    <t>NHS Warrington CCG</t>
  </si>
  <si>
    <t>NHS Warwickshire North CCG</t>
  </si>
  <si>
    <t>NHS West Essex CCG</t>
  </si>
  <si>
    <t>NHS West Hampshire CCG</t>
  </si>
  <si>
    <t>NHS West Lancashire CCG</t>
  </si>
  <si>
    <t>NHS West Leicestershire CCG</t>
  </si>
  <si>
    <t>NHS West London CCG</t>
  </si>
  <si>
    <t>NHS West Suffolk CCG</t>
  </si>
  <si>
    <t>NHS West Sussex CCG</t>
  </si>
  <si>
    <t>NHS Wigan Borough CCG</t>
  </si>
  <si>
    <t>NHS Wirral CCG</t>
  </si>
  <si>
    <t>NHS Wolverhampton CCG</t>
  </si>
  <si>
    <t>*23,719</t>
  </si>
  <si>
    <t>Percentage of patients surviving* to one year after 'diagnosis' nationally</t>
  </si>
  <si>
    <t>Number of cases with at least 1 year of data</t>
  </si>
  <si>
    <t>Surviving to 1 year after diagnosis N, %</t>
  </si>
  <si>
    <t>Percentage of patients surviving* to one year after 'diagnosis' by cancer alliance</t>
  </si>
  <si>
    <t>Surviving to one year after diagnosis %</t>
  </si>
  <si>
    <t>Adjusted % surviving to one year after diagnosis</t>
  </si>
  <si>
    <t>East of England North</t>
  </si>
  <si>
    <t>East of England South</t>
  </si>
  <si>
    <t xml:space="preserve">North West and South West London </t>
  </si>
  <si>
    <t>South Yorkshire and Bassetlaw</t>
  </si>
  <si>
    <t>RCRD 2020 analysed population</t>
  </si>
  <si>
    <t>*</t>
  </si>
  <si>
    <t>*median survival was not reached (ie. at time of analysis &gt;50% of people with lung cancer were still alive)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</si>
</sst>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1" applyNumberFormat="0" applyAlignment="0" applyProtection="0"/>
    <xf numFmtId="0" fontId="7" fillId="0" borderId="0"/>
  </cellStyleXfs>
  <cellXfs count="80">
    <xf numFmtId="0" fontId="0" fillId="0" borderId="0" xfId="0"/>
    <xf numFmtId="0" fontId="5" fillId="0" borderId="0" xfId="3" applyFont="1" applyFill="1" applyAlignment="1">
      <alignment wrapText="1"/>
    </xf>
    <xf numFmtId="0" fontId="0" fillId="0" borderId="0" xfId="0" applyFill="1" applyAlignment="1">
      <alignment wrapText="1"/>
    </xf>
    <xf numFmtId="0" fontId="3" fillId="0" borderId="2" xfId="4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164" fontId="4" fillId="0" borderId="4" xfId="0" applyNumberFormat="1" applyFont="1" applyFill="1" applyBorder="1" applyAlignment="1">
      <alignment horizontal="left" wrapText="1"/>
    </xf>
    <xf numFmtId="1" fontId="6" fillId="0" borderId="5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wrapText="1"/>
    </xf>
    <xf numFmtId="9" fontId="6" fillId="0" borderId="6" xfId="0" applyNumberFormat="1" applyFont="1" applyFill="1" applyBorder="1" applyAlignment="1">
      <alignment horizontal="right" wrapText="1"/>
    </xf>
    <xf numFmtId="10" fontId="1" fillId="0" borderId="3" xfId="2" applyNumberFormat="1" applyFont="1" applyFill="1" applyBorder="1" applyAlignment="1">
      <alignment wrapText="1"/>
    </xf>
    <xf numFmtId="0" fontId="3" fillId="0" borderId="7" xfId="4" applyFont="1" applyFill="1" applyBorder="1" applyAlignment="1">
      <alignment horizontal="left" wrapText="1"/>
    </xf>
    <xf numFmtId="9" fontId="6" fillId="0" borderId="5" xfId="0" applyNumberFormat="1" applyFont="1" applyFill="1" applyBorder="1" applyAlignment="1">
      <alignment horizontal="right" wrapText="1"/>
    </xf>
    <xf numFmtId="0" fontId="1" fillId="0" borderId="5" xfId="0" applyFont="1" applyFill="1" applyBorder="1" applyAlignment="1">
      <alignment wrapText="1"/>
    </xf>
    <xf numFmtId="0" fontId="6" fillId="0" borderId="8" xfId="4" applyFont="1" applyFill="1" applyBorder="1" applyAlignment="1">
      <alignment horizontal="left" wrapText="1"/>
    </xf>
    <xf numFmtId="9" fontId="6" fillId="0" borderId="9" xfId="0" applyNumberFormat="1" applyFont="1" applyFill="1" applyBorder="1" applyAlignment="1">
      <alignment horizontal="right" wrapText="1"/>
    </xf>
    <xf numFmtId="2" fontId="1" fillId="0" borderId="9" xfId="0" applyNumberFormat="1" applyFont="1" applyFill="1" applyBorder="1" applyAlignment="1">
      <alignment wrapText="1"/>
    </xf>
    <xf numFmtId="0" fontId="6" fillId="0" borderId="10" xfId="4" applyFont="1" applyFill="1" applyBorder="1" applyAlignment="1">
      <alignment horizontal="left" wrapText="1"/>
    </xf>
    <xf numFmtId="2" fontId="1" fillId="0" borderId="6" xfId="0" applyNumberFormat="1" applyFont="1" applyFill="1" applyBorder="1" applyAlignment="1">
      <alignment wrapText="1"/>
    </xf>
    <xf numFmtId="0" fontId="3" fillId="0" borderId="11" xfId="4" applyFont="1" applyFill="1" applyBorder="1" applyAlignment="1">
      <alignment horizontal="left" wrapText="1"/>
    </xf>
    <xf numFmtId="0" fontId="6" fillId="0" borderId="0" xfId="4" applyFont="1" applyFill="1" applyBorder="1" applyAlignment="1">
      <alignment horizontal="left" wrapText="1"/>
    </xf>
    <xf numFmtId="9" fontId="6" fillId="0" borderId="0" xfId="0" applyNumberFormat="1" applyFont="1" applyFill="1" applyBorder="1" applyAlignment="1">
      <alignment horizontal="right" wrapText="1"/>
    </xf>
    <xf numFmtId="2" fontId="1" fillId="0" borderId="0" xfId="0" applyNumberFormat="1" applyFont="1" applyFill="1" applyBorder="1" applyAlignment="1">
      <alignment wrapText="1"/>
    </xf>
    <xf numFmtId="0" fontId="4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9" xfId="0" applyBorder="1"/>
    <xf numFmtId="0" fontId="0" fillId="0" borderId="6" xfId="0" applyBorder="1"/>
    <xf numFmtId="0" fontId="0" fillId="0" borderId="3" xfId="0" applyFill="1" applyBorder="1" applyAlignment="1">
      <alignment wrapText="1"/>
    </xf>
    <xf numFmtId="0" fontId="0" fillId="0" borderId="5" xfId="0" applyBorder="1"/>
    <xf numFmtId="0" fontId="5" fillId="0" borderId="0" xfId="3" applyFont="1" applyFill="1" applyAlignment="1"/>
    <xf numFmtId="0" fontId="4" fillId="0" borderId="2" xfId="0" applyFont="1" applyBorder="1"/>
    <xf numFmtId="1" fontId="4" fillId="0" borderId="2" xfId="0" applyNumberFormat="1" applyFont="1" applyBorder="1"/>
    <xf numFmtId="0" fontId="0" fillId="0" borderId="0" xfId="0" applyBorder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5" fillId="3" borderId="0" xfId="3" applyFont="1" applyFill="1" applyAlignment="1"/>
    <xf numFmtId="0" fontId="0" fillId="0" borderId="0" xfId="0" applyFill="1"/>
    <xf numFmtId="0" fontId="0" fillId="0" borderId="0" xfId="0" applyAlignment="1">
      <alignment horizontal="right"/>
    </xf>
    <xf numFmtId="0" fontId="4" fillId="0" borderId="14" xfId="0" applyFont="1" applyFill="1" applyBorder="1" applyAlignment="1">
      <alignment horizontal="left" wrapText="1"/>
    </xf>
    <xf numFmtId="165" fontId="4" fillId="0" borderId="2" xfId="1" applyNumberFormat="1" applyFont="1" applyFill="1" applyBorder="1" applyAlignment="1">
      <alignment horizontal="left" wrapText="1"/>
    </xf>
    <xf numFmtId="1" fontId="0" fillId="0" borderId="0" xfId="0" applyNumberFormat="1" applyFill="1" applyAlignment="1">
      <alignment horizontal="center"/>
    </xf>
    <xf numFmtId="165" fontId="1" fillId="0" borderId="12" xfId="1" applyNumberFormat="1" applyFont="1" applyBorder="1"/>
    <xf numFmtId="165" fontId="1" fillId="0" borderId="5" xfId="1" applyNumberFormat="1" applyFont="1" applyBorder="1"/>
    <xf numFmtId="9" fontId="6" fillId="0" borderId="6" xfId="0" applyNumberFormat="1" applyFont="1" applyFill="1" applyBorder="1" applyAlignment="1">
      <alignment horizontal="right"/>
    </xf>
    <xf numFmtId="10" fontId="1" fillId="0" borderId="6" xfId="2" applyNumberFormat="1" applyFont="1" applyFill="1" applyBorder="1"/>
    <xf numFmtId="0" fontId="3" fillId="0" borderId="7" xfId="4" applyFont="1" applyFill="1" applyBorder="1" applyAlignment="1">
      <alignment horizontal="left" wrapText="1" indent="3"/>
    </xf>
    <xf numFmtId="9" fontId="6" fillId="0" borderId="5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6" fillId="0" borderId="8" xfId="4" applyFont="1" applyFill="1" applyBorder="1" applyAlignment="1">
      <alignment horizontal="left" wrapText="1" indent="3"/>
    </xf>
    <xf numFmtId="9" fontId="6" fillId="0" borderId="9" xfId="0" applyNumberFormat="1" applyFont="1" applyFill="1" applyBorder="1" applyAlignment="1">
      <alignment horizontal="right"/>
    </xf>
    <xf numFmtId="2" fontId="0" fillId="0" borderId="9" xfId="0" applyNumberFormat="1" applyFont="1" applyFill="1" applyBorder="1"/>
    <xf numFmtId="0" fontId="6" fillId="0" borderId="10" xfId="4" applyFont="1" applyFill="1" applyBorder="1" applyAlignment="1">
      <alignment horizontal="left" wrapText="1" indent="3"/>
    </xf>
    <xf numFmtId="2" fontId="0" fillId="0" borderId="6" xfId="0" applyNumberFormat="1" applyFont="1" applyFill="1" applyBorder="1"/>
    <xf numFmtId="0" fontId="0" fillId="0" borderId="0" xfId="0" applyAlignment="1">
      <alignment vertical="top" wrapText="1"/>
    </xf>
    <xf numFmtId="0" fontId="0" fillId="0" borderId="0" xfId="0" applyBorder="1" applyAlignment="1">
      <alignment horizontal="right"/>
    </xf>
    <xf numFmtId="0" fontId="4" fillId="0" borderId="15" xfId="0" applyFont="1" applyFill="1" applyBorder="1" applyAlignment="1">
      <alignment horizontal="left" wrapText="1"/>
    </xf>
    <xf numFmtId="0" fontId="0" fillId="0" borderId="16" xfId="0" applyBorder="1"/>
    <xf numFmtId="2" fontId="6" fillId="0" borderId="17" xfId="5" applyNumberFormat="1" applyFont="1" applyBorder="1" applyAlignment="1"/>
    <xf numFmtId="2" fontId="6" fillId="0" borderId="5" xfId="5" applyNumberFormat="1" applyFont="1" applyBorder="1" applyAlignment="1">
      <alignment horizontal="right"/>
    </xf>
    <xf numFmtId="0" fontId="1" fillId="0" borderId="9" xfId="0" applyFont="1" applyFill="1" applyBorder="1"/>
    <xf numFmtId="2" fontId="6" fillId="0" borderId="18" xfId="5" applyNumberFormat="1" applyFont="1" applyBorder="1" applyAlignment="1"/>
    <xf numFmtId="2" fontId="6" fillId="0" borderId="9" xfId="5" applyNumberFormat="1" applyFont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0" fontId="0" fillId="0" borderId="0" xfId="0" applyAlignment="1">
      <alignment horizontal="left" vertical="center"/>
    </xf>
    <xf numFmtId="2" fontId="6" fillId="0" borderId="9" xfId="5" applyNumberFormat="1" applyFont="1" applyFill="1" applyBorder="1" applyAlignment="1">
      <alignment horizontal="right"/>
    </xf>
    <xf numFmtId="0" fontId="1" fillId="0" borderId="6" xfId="0" applyFont="1" applyFill="1" applyBorder="1"/>
    <xf numFmtId="0" fontId="0" fillId="0" borderId="19" xfId="0" applyBorder="1"/>
    <xf numFmtId="2" fontId="6" fillId="0" borderId="4" xfId="5" applyNumberFormat="1" applyFont="1" applyBorder="1" applyAlignment="1"/>
    <xf numFmtId="0" fontId="1" fillId="0" borderId="0" xfId="0" applyFont="1" applyFill="1" applyBorder="1"/>
    <xf numFmtId="2" fontId="6" fillId="0" borderId="0" xfId="5" applyNumberFormat="1" applyFont="1" applyBorder="1" applyAlignment="1"/>
    <xf numFmtId="2" fontId="8" fillId="0" borderId="9" xfId="5" applyNumberFormat="1" applyFont="1" applyFill="1" applyBorder="1" applyAlignment="1">
      <alignment horizontal="right"/>
    </xf>
    <xf numFmtId="2" fontId="8" fillId="0" borderId="6" xfId="5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left" wrapText="1"/>
    </xf>
    <xf numFmtId="0" fontId="3" fillId="0" borderId="5" xfId="4" applyFont="1" applyFill="1" applyBorder="1" applyAlignment="1">
      <alignment horizontal="left" vertical="center" wrapText="1"/>
    </xf>
    <xf numFmtId="0" fontId="3" fillId="0" borderId="6" xfId="4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0" fillId="0" borderId="13" xfId="0" applyFill="1" applyBorder="1" applyAlignment="1">
      <alignment horizontal="right" wrapText="1"/>
    </xf>
    <xf numFmtId="0" fontId="0" fillId="0" borderId="16" xfId="0" applyFill="1" applyBorder="1" applyAlignment="1">
      <alignment wrapText="1"/>
    </xf>
  </cellXfs>
  <cellStyles count="6">
    <cellStyle name="Calculation" xfId="4" builtinId="22"/>
    <cellStyle name="Comma" xfId="1" builtinId="3"/>
    <cellStyle name="Normal" xfId="0" builtinId="0"/>
    <cellStyle name="Normal 2" xfId="5"/>
    <cellStyle name="Percent" xfId="2" builtinId="5"/>
    <cellStyle name="Title" xfId="3" builtinId="15"/>
  </cellStyles>
  <dxfs count="11">
    <dxf>
      <font>
        <sz val="11"/>
        <color auto="1"/>
        <name val="Calibri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top style="thin">
          <color theme="1"/>
        </top>
      </border>
    </dxf>
    <dxf>
      <numFmt numFmtId="2" formatCode="0.00"/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3" formatCode="#,##0"/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auto="1"/>
        </top>
      </border>
    </dxf>
    <dxf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9</xdr:col>
      <xdr:colOff>152400</xdr:colOff>
      <xdr:row>23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50292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19</xdr:col>
      <xdr:colOff>152400</xdr:colOff>
      <xdr:row>23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762000"/>
          <a:ext cx="50292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4</xdr:row>
      <xdr:rowOff>0</xdr:rowOff>
    </xdr:from>
    <xdr:to>
      <xdr:col>30</xdr:col>
      <xdr:colOff>152400</xdr:colOff>
      <xdr:row>23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762000"/>
          <a:ext cx="50292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28575</xdr:colOff>
      <xdr:row>28</xdr:row>
      <xdr:rowOff>19050</xdr:rowOff>
    </xdr:from>
    <xdr:to>
      <xdr:col>19</xdr:col>
      <xdr:colOff>180975</xdr:colOff>
      <xdr:row>47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5353050"/>
          <a:ext cx="50292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9</xdr:col>
      <xdr:colOff>152400</xdr:colOff>
      <xdr:row>47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34000"/>
          <a:ext cx="50292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1057275</xdr:colOff>
      <xdr:row>1</xdr:row>
      <xdr:rowOff>266700</xdr:rowOff>
    </xdr:from>
    <xdr:to>
      <xdr:col>8</xdr:col>
      <xdr:colOff>695325</xdr:colOff>
      <xdr:row>16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504825"/>
          <a:ext cx="50292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19</xdr:col>
      <xdr:colOff>152400</xdr:colOff>
      <xdr:row>14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2325" y="238125"/>
          <a:ext cx="50292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528541017606162646" displayName="Table1528541017606162646" ref="B2:C3" totalsRowShown="0" headerRowDxfId="10" dataDxfId="8" headerRowBorderDxfId="9" tableBorderDxfId="7">
  <autoFilter ref="B2:C3"/>
  <tableColumns count="2">
    <tableColumn id="1" name="N Cases" dataDxfId="6"/>
    <tableColumn id="2" name="Median Survival (days)" dataDxfId="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80" displayName="Table80" ref="D11:D32" totalsRowShown="0" headerRowDxfId="4" dataDxfId="2" headerRowBorderDxfId="3" tableBorderDxfId="1">
  <autoFilter ref="D11:D32"/>
  <tableColumns count="1">
    <tableColumn id="2" name="Adjusted % surviving to one year after diagnosis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6"/>
  <sheetViews>
    <sheetView tabSelected="1" topLeftCell="A37" workbookViewId="0">
      <selection activeCell="D46" sqref="D46"/>
    </sheetView>
  </sheetViews>
  <sheetFormatPr defaultColWidth="33.21875" defaultRowHeight="14.4"/>
  <cols>
    <col min="1" max="1" width="55.77734375" style="2" customWidth="1"/>
    <col min="2" max="2" width="33.5546875" style="2" customWidth="1"/>
    <col min="3" max="3" width="15.77734375" style="2" customWidth="1"/>
    <col min="4" max="16384" width="33.21875" style="2"/>
  </cols>
  <sheetData>
    <row r="1" spans="1:3" ht="18">
      <c r="A1" s="1" t="s">
        <v>0</v>
      </c>
    </row>
    <row r="2" spans="1:3" ht="28.8">
      <c r="A2" s="3"/>
      <c r="B2" s="4" t="s">
        <v>1</v>
      </c>
      <c r="C2" s="5" t="s">
        <v>2</v>
      </c>
    </row>
    <row r="3" spans="1:3">
      <c r="A3" s="75" t="s">
        <v>3</v>
      </c>
      <c r="B3" s="6" t="s">
        <v>174</v>
      </c>
      <c r="C3" s="7">
        <v>306</v>
      </c>
    </row>
    <row r="4" spans="1:3">
      <c r="A4" s="76"/>
      <c r="B4" s="8"/>
      <c r="C4" s="9"/>
    </row>
    <row r="5" spans="1:3">
      <c r="A5" s="10" t="s">
        <v>4</v>
      </c>
      <c r="B5" s="11"/>
      <c r="C5" s="12"/>
    </row>
    <row r="6" spans="1:3">
      <c r="A6" s="13" t="s">
        <v>5</v>
      </c>
      <c r="B6" s="14"/>
      <c r="C6" s="15">
        <f>_xlfn.PERCENTILE.EXC(B20:B40, 0.25)</f>
        <v>233</v>
      </c>
    </row>
    <row r="7" spans="1:3">
      <c r="A7" s="13" t="s">
        <v>6</v>
      </c>
      <c r="B7" s="14"/>
      <c r="C7" s="15">
        <f>MEDIAN(B20:B40)</f>
        <v>270.5</v>
      </c>
    </row>
    <row r="8" spans="1:3">
      <c r="A8" s="16" t="s">
        <v>7</v>
      </c>
      <c r="B8" s="8"/>
      <c r="C8" s="17">
        <f>_xlfn.PERCENTILE.INC(B20:B40, 0.75)</f>
        <v>303.75</v>
      </c>
    </row>
    <row r="9" spans="1:3">
      <c r="A9" s="18" t="s">
        <v>8</v>
      </c>
      <c r="B9" s="14"/>
      <c r="C9" s="15"/>
    </row>
    <row r="10" spans="1:3">
      <c r="A10" s="13" t="s">
        <v>5</v>
      </c>
      <c r="B10" s="14"/>
      <c r="C10" s="15">
        <f>_xlfn.PERCENTILE.EXC(B45:B179, 0.25)</f>
        <v>194</v>
      </c>
    </row>
    <row r="11" spans="1:3">
      <c r="A11" s="13" t="s">
        <v>6</v>
      </c>
      <c r="B11" s="14"/>
      <c r="C11" s="15">
        <f>MEDIAN(B45:B179)</f>
        <v>227</v>
      </c>
    </row>
    <row r="12" spans="1:3">
      <c r="A12" s="16" t="s">
        <v>7</v>
      </c>
      <c r="B12" s="8"/>
      <c r="C12" s="17">
        <f>_xlfn.PERCENTILE.INC(B45:B179, 0.75)</f>
        <v>275.5</v>
      </c>
    </row>
    <row r="13" spans="1:3">
      <c r="A13" s="19"/>
      <c r="B13" s="20"/>
      <c r="C13" s="21"/>
    </row>
    <row r="14" spans="1:3" ht="18">
      <c r="A14" s="1" t="s">
        <v>9</v>
      </c>
    </row>
    <row r="15" spans="1:3">
      <c r="A15" s="22" t="s">
        <v>10</v>
      </c>
      <c r="B15" s="22" t="s">
        <v>11</v>
      </c>
    </row>
    <row r="16" spans="1:3">
      <c r="A16" s="23" t="s">
        <v>12</v>
      </c>
      <c r="B16" s="23">
        <v>306</v>
      </c>
    </row>
    <row r="18" spans="1:2" ht="18">
      <c r="A18" s="1" t="s">
        <v>13</v>
      </c>
    </row>
    <row r="19" spans="1:2">
      <c r="A19" s="22" t="s">
        <v>14</v>
      </c>
      <c r="B19" s="22" t="s">
        <v>11</v>
      </c>
    </row>
    <row r="20" spans="1:2">
      <c r="A20" s="12" t="s">
        <v>15</v>
      </c>
      <c r="B20" s="24">
        <v>309</v>
      </c>
    </row>
    <row r="21" spans="1:2">
      <c r="A21" s="25" t="s">
        <v>16</v>
      </c>
      <c r="B21" s="26">
        <v>216</v>
      </c>
    </row>
    <row r="22" spans="1:2">
      <c r="A22" s="25" t="s">
        <v>17</v>
      </c>
      <c r="B22" s="26">
        <v>288</v>
      </c>
    </row>
    <row r="23" spans="1:2">
      <c r="A23" s="25" t="s">
        <v>18</v>
      </c>
      <c r="B23" s="26">
        <v>269</v>
      </c>
    </row>
    <row r="24" spans="1:2">
      <c r="A24" s="25" t="s">
        <v>19</v>
      </c>
      <c r="B24" s="26">
        <v>335</v>
      </c>
    </row>
    <row r="25" spans="1:2">
      <c r="A25" s="25" t="s">
        <v>20</v>
      </c>
      <c r="B25" s="26">
        <v>230</v>
      </c>
    </row>
    <row r="26" spans="1:2">
      <c r="A26" s="25" t="s">
        <v>21</v>
      </c>
      <c r="B26" s="26">
        <v>286</v>
      </c>
    </row>
    <row r="27" spans="1:2">
      <c r="A27" s="25" t="s">
        <v>22</v>
      </c>
      <c r="B27" s="26">
        <v>227</v>
      </c>
    </row>
    <row r="28" spans="1:2">
      <c r="A28" s="25" t="s">
        <v>23</v>
      </c>
      <c r="B28" s="78" t="s">
        <v>186</v>
      </c>
    </row>
    <row r="29" spans="1:2">
      <c r="A29" s="25" t="s">
        <v>24</v>
      </c>
      <c r="B29" s="26">
        <v>336</v>
      </c>
    </row>
    <row r="30" spans="1:2">
      <c r="A30" s="25" t="s">
        <v>25</v>
      </c>
      <c r="B30" s="78" t="s">
        <v>186</v>
      </c>
    </row>
    <row r="31" spans="1:2">
      <c r="A31" s="25" t="s">
        <v>26</v>
      </c>
      <c r="B31" s="78" t="s">
        <v>186</v>
      </c>
    </row>
    <row r="32" spans="1:2">
      <c r="A32" s="25" t="s">
        <v>27</v>
      </c>
      <c r="B32" s="78" t="s">
        <v>186</v>
      </c>
    </row>
    <row r="33" spans="1:4">
      <c r="A33" s="25" t="s">
        <v>28</v>
      </c>
      <c r="B33" s="26">
        <v>360</v>
      </c>
    </row>
    <row r="34" spans="1:4">
      <c r="A34" s="25" t="s">
        <v>29</v>
      </c>
      <c r="B34" s="78" t="s">
        <v>186</v>
      </c>
    </row>
    <row r="35" spans="1:4">
      <c r="A35" s="25" t="s">
        <v>30</v>
      </c>
      <c r="B35" s="26">
        <v>234</v>
      </c>
      <c r="D35" s="75"/>
    </row>
    <row r="36" spans="1:4">
      <c r="A36" s="25" t="s">
        <v>31</v>
      </c>
      <c r="B36" s="26">
        <v>255</v>
      </c>
      <c r="D36" s="76"/>
    </row>
    <row r="37" spans="1:4">
      <c r="A37" s="25" t="s">
        <v>32</v>
      </c>
      <c r="B37" s="78" t="s">
        <v>186</v>
      </c>
    </row>
    <row r="38" spans="1:4">
      <c r="A38" s="25" t="s">
        <v>33</v>
      </c>
      <c r="B38" s="78" t="s">
        <v>186</v>
      </c>
    </row>
    <row r="39" spans="1:4">
      <c r="A39" s="27" t="s">
        <v>34</v>
      </c>
      <c r="B39" s="26">
        <v>257</v>
      </c>
    </row>
    <row r="40" spans="1:4">
      <c r="A40" s="28" t="s">
        <v>35</v>
      </c>
      <c r="B40" s="29">
        <v>272</v>
      </c>
    </row>
    <row r="41" spans="1:4" ht="16.2" customHeight="1">
      <c r="A41" s="79" t="s">
        <v>187</v>
      </c>
      <c r="B41" s="79"/>
    </row>
    <row r="43" spans="1:4" ht="18">
      <c r="A43" s="31" t="s">
        <v>37</v>
      </c>
      <c r="B43"/>
    </row>
    <row r="44" spans="1:4">
      <c r="A44" s="32" t="s">
        <v>38</v>
      </c>
      <c r="B44" s="33" t="s">
        <v>36</v>
      </c>
    </row>
    <row r="45" spans="1:4" ht="14.25" customHeight="1">
      <c r="A45" s="30" t="s">
        <v>39</v>
      </c>
      <c r="B45" s="78" t="s">
        <v>186</v>
      </c>
    </row>
    <row r="46" spans="1:4" ht="14.25" customHeight="1">
      <c r="A46" s="27" t="s">
        <v>40</v>
      </c>
      <c r="B46" s="26">
        <v>149</v>
      </c>
    </row>
    <row r="47" spans="1:4" ht="14.25" customHeight="1">
      <c r="A47" s="27" t="s">
        <v>41</v>
      </c>
      <c r="B47" s="26">
        <v>359</v>
      </c>
    </row>
    <row r="48" spans="1:4" ht="14.25" customHeight="1">
      <c r="A48" s="27" t="s">
        <v>42</v>
      </c>
      <c r="B48" s="26">
        <v>326</v>
      </c>
    </row>
    <row r="49" spans="1:2" ht="14.25" customHeight="1">
      <c r="A49" s="27" t="s">
        <v>43</v>
      </c>
      <c r="B49" s="78" t="s">
        <v>186</v>
      </c>
    </row>
    <row r="50" spans="1:2" ht="14.25" customHeight="1">
      <c r="A50" s="27" t="s">
        <v>44</v>
      </c>
      <c r="B50" s="26">
        <v>249</v>
      </c>
    </row>
    <row r="51" spans="1:2">
      <c r="A51" s="27" t="s">
        <v>45</v>
      </c>
      <c r="B51" s="26">
        <v>193</v>
      </c>
    </row>
    <row r="52" spans="1:2">
      <c r="A52" s="27" t="s">
        <v>46</v>
      </c>
      <c r="B52" s="78" t="s">
        <v>186</v>
      </c>
    </row>
    <row r="53" spans="1:2">
      <c r="A53" s="27" t="s">
        <v>47</v>
      </c>
      <c r="B53" s="26">
        <v>237</v>
      </c>
    </row>
    <row r="54" spans="1:2">
      <c r="A54" s="27" t="s">
        <v>48</v>
      </c>
      <c r="B54" s="78" t="s">
        <v>186</v>
      </c>
    </row>
    <row r="55" spans="1:2">
      <c r="A55" s="27" t="s">
        <v>49</v>
      </c>
      <c r="B55" s="26">
        <v>293</v>
      </c>
    </row>
    <row r="56" spans="1:2">
      <c r="A56" s="27" t="s">
        <v>50</v>
      </c>
      <c r="B56" s="26">
        <v>198</v>
      </c>
    </row>
    <row r="57" spans="1:2">
      <c r="A57" s="27" t="s">
        <v>51</v>
      </c>
      <c r="B57" s="78" t="s">
        <v>186</v>
      </c>
    </row>
    <row r="58" spans="1:2">
      <c r="A58" s="27" t="s">
        <v>52</v>
      </c>
      <c r="B58" s="26">
        <v>264</v>
      </c>
    </row>
    <row r="59" spans="1:2">
      <c r="A59" s="27" t="s">
        <v>53</v>
      </c>
      <c r="B59" s="78" t="s">
        <v>186</v>
      </c>
    </row>
    <row r="60" spans="1:2">
      <c r="A60" s="27" t="s">
        <v>54</v>
      </c>
      <c r="B60" s="78" t="s">
        <v>186</v>
      </c>
    </row>
    <row r="61" spans="1:2">
      <c r="A61" s="27" t="s">
        <v>55</v>
      </c>
      <c r="B61" s="26">
        <v>156</v>
      </c>
    </row>
    <row r="62" spans="1:2">
      <c r="A62" s="27" t="s">
        <v>56</v>
      </c>
      <c r="B62" s="26">
        <v>185</v>
      </c>
    </row>
    <row r="63" spans="1:2">
      <c r="A63" s="27" t="s">
        <v>57</v>
      </c>
      <c r="B63" s="78" t="s">
        <v>186</v>
      </c>
    </row>
    <row r="64" spans="1:2">
      <c r="A64" s="27" t="s">
        <v>58</v>
      </c>
      <c r="B64" s="26">
        <v>249</v>
      </c>
    </row>
    <row r="65" spans="1:2">
      <c r="A65" s="27" t="s">
        <v>59</v>
      </c>
      <c r="B65" s="78" t="s">
        <v>186</v>
      </c>
    </row>
    <row r="66" spans="1:2">
      <c r="A66" s="27" t="s">
        <v>60</v>
      </c>
      <c r="B66" s="78" t="s">
        <v>186</v>
      </c>
    </row>
    <row r="67" spans="1:2">
      <c r="A67" s="27" t="s">
        <v>61</v>
      </c>
      <c r="B67" s="78" t="s">
        <v>186</v>
      </c>
    </row>
    <row r="68" spans="1:2">
      <c r="A68" s="27" t="s">
        <v>62</v>
      </c>
      <c r="B68" s="26">
        <v>196</v>
      </c>
    </row>
    <row r="69" spans="1:2">
      <c r="A69" s="27" t="s">
        <v>63</v>
      </c>
      <c r="B69" s="78" t="s">
        <v>186</v>
      </c>
    </row>
    <row r="70" spans="1:2">
      <c r="A70" s="27" t="s">
        <v>64</v>
      </c>
      <c r="B70" s="78" t="s">
        <v>186</v>
      </c>
    </row>
    <row r="71" spans="1:2">
      <c r="A71" s="27" t="s">
        <v>65</v>
      </c>
      <c r="B71" s="26">
        <v>225</v>
      </c>
    </row>
    <row r="72" spans="1:2">
      <c r="A72" s="27" t="s">
        <v>66</v>
      </c>
      <c r="B72" s="26">
        <v>196</v>
      </c>
    </row>
    <row r="73" spans="1:2">
      <c r="A73" s="27" t="s">
        <v>67</v>
      </c>
      <c r="B73" s="78" t="s">
        <v>186</v>
      </c>
    </row>
    <row r="74" spans="1:2">
      <c r="A74" s="27" t="s">
        <v>68</v>
      </c>
      <c r="B74" s="26">
        <v>223</v>
      </c>
    </row>
    <row r="75" spans="1:2">
      <c r="A75" s="27" t="s">
        <v>69</v>
      </c>
      <c r="B75" s="78" t="s">
        <v>186</v>
      </c>
    </row>
    <row r="76" spans="1:2">
      <c r="A76" s="27" t="s">
        <v>70</v>
      </c>
      <c r="B76" s="26">
        <v>241</v>
      </c>
    </row>
    <row r="77" spans="1:2">
      <c r="A77" s="27" t="s">
        <v>71</v>
      </c>
      <c r="B77" s="26">
        <v>206</v>
      </c>
    </row>
    <row r="78" spans="1:2">
      <c r="A78" s="27" t="s">
        <v>72</v>
      </c>
      <c r="B78" s="78" t="s">
        <v>186</v>
      </c>
    </row>
    <row r="79" spans="1:2">
      <c r="A79" s="27" t="s">
        <v>73</v>
      </c>
      <c r="B79" s="26">
        <v>176</v>
      </c>
    </row>
    <row r="80" spans="1:2">
      <c r="A80" s="27" t="s">
        <v>74</v>
      </c>
      <c r="B80" s="26">
        <v>311</v>
      </c>
    </row>
    <row r="81" spans="1:2">
      <c r="A81" s="27" t="s">
        <v>75</v>
      </c>
      <c r="B81" s="78" t="s">
        <v>186</v>
      </c>
    </row>
    <row r="82" spans="1:2">
      <c r="A82" s="27" t="s">
        <v>76</v>
      </c>
      <c r="B82" s="78" t="s">
        <v>186</v>
      </c>
    </row>
    <row r="83" spans="1:2">
      <c r="A83" s="27" t="s">
        <v>77</v>
      </c>
      <c r="B83" s="26">
        <v>194</v>
      </c>
    </row>
    <row r="84" spans="1:2">
      <c r="A84" s="27" t="s">
        <v>78</v>
      </c>
      <c r="B84" s="78" t="s">
        <v>186</v>
      </c>
    </row>
    <row r="85" spans="1:2">
      <c r="A85" s="27" t="s">
        <v>79</v>
      </c>
      <c r="B85" s="26">
        <v>238</v>
      </c>
    </row>
    <row r="86" spans="1:2">
      <c r="A86" s="27" t="s">
        <v>80</v>
      </c>
      <c r="B86" s="26">
        <v>235</v>
      </c>
    </row>
    <row r="87" spans="1:2">
      <c r="A87" s="27" t="s">
        <v>81</v>
      </c>
      <c r="B87" s="26">
        <v>291</v>
      </c>
    </row>
    <row r="88" spans="1:2">
      <c r="A88" s="27" t="s">
        <v>82</v>
      </c>
      <c r="B88" s="26">
        <v>199</v>
      </c>
    </row>
    <row r="89" spans="1:2">
      <c r="A89" s="27" t="s">
        <v>83</v>
      </c>
      <c r="B89" s="26">
        <v>174</v>
      </c>
    </row>
    <row r="90" spans="1:2">
      <c r="A90" s="27" t="s">
        <v>84</v>
      </c>
      <c r="B90" s="78" t="s">
        <v>186</v>
      </c>
    </row>
    <row r="91" spans="1:2">
      <c r="A91" s="27" t="s">
        <v>85</v>
      </c>
      <c r="B91" s="78" t="s">
        <v>186</v>
      </c>
    </row>
    <row r="92" spans="1:2">
      <c r="A92" s="27" t="s">
        <v>86</v>
      </c>
      <c r="B92" s="78" t="s">
        <v>186</v>
      </c>
    </row>
    <row r="93" spans="1:2">
      <c r="A93" s="27" t="s">
        <v>87</v>
      </c>
      <c r="B93" s="78" t="s">
        <v>186</v>
      </c>
    </row>
    <row r="94" spans="1:2">
      <c r="A94" s="27" t="s">
        <v>88</v>
      </c>
      <c r="B94" s="26">
        <v>334</v>
      </c>
    </row>
    <row r="95" spans="1:2">
      <c r="A95" s="27" t="s">
        <v>89</v>
      </c>
      <c r="B95" s="26">
        <v>332</v>
      </c>
    </row>
    <row r="96" spans="1:2">
      <c r="A96" s="27" t="s">
        <v>90</v>
      </c>
      <c r="B96" s="26">
        <v>245</v>
      </c>
    </row>
    <row r="97" spans="1:2">
      <c r="A97" s="27" t="s">
        <v>91</v>
      </c>
      <c r="B97" s="26">
        <v>215</v>
      </c>
    </row>
    <row r="98" spans="1:2">
      <c r="A98" s="27" t="s">
        <v>92</v>
      </c>
      <c r="B98" s="26">
        <v>295</v>
      </c>
    </row>
    <row r="99" spans="1:2">
      <c r="A99" s="27" t="s">
        <v>93</v>
      </c>
      <c r="B99" s="26">
        <v>294</v>
      </c>
    </row>
    <row r="100" spans="1:2">
      <c r="A100" s="27" t="s">
        <v>94</v>
      </c>
      <c r="B100" s="78" t="s">
        <v>186</v>
      </c>
    </row>
    <row r="101" spans="1:2">
      <c r="A101" s="27" t="s">
        <v>95</v>
      </c>
      <c r="B101" s="26">
        <v>261</v>
      </c>
    </row>
    <row r="102" spans="1:2">
      <c r="A102" s="27" t="s">
        <v>96</v>
      </c>
      <c r="B102" s="26">
        <v>274</v>
      </c>
    </row>
    <row r="103" spans="1:2">
      <c r="A103" s="27" t="s">
        <v>97</v>
      </c>
      <c r="B103" s="78" t="s">
        <v>186</v>
      </c>
    </row>
    <row r="104" spans="1:2">
      <c r="A104" s="27" t="s">
        <v>98</v>
      </c>
      <c r="B104" s="78" t="s">
        <v>186</v>
      </c>
    </row>
    <row r="105" spans="1:2">
      <c r="A105" s="27" t="s">
        <v>99</v>
      </c>
      <c r="B105" s="78" t="s">
        <v>186</v>
      </c>
    </row>
    <row r="106" spans="1:2">
      <c r="A106" s="27" t="s">
        <v>100</v>
      </c>
      <c r="B106" s="26">
        <v>182</v>
      </c>
    </row>
    <row r="107" spans="1:2">
      <c r="A107" s="27" t="s">
        <v>101</v>
      </c>
      <c r="B107" s="26">
        <v>155</v>
      </c>
    </row>
    <row r="108" spans="1:2">
      <c r="A108" s="27" t="s">
        <v>102</v>
      </c>
      <c r="B108" s="78" t="s">
        <v>186</v>
      </c>
    </row>
    <row r="109" spans="1:2">
      <c r="A109" s="27" t="s">
        <v>103</v>
      </c>
      <c r="B109" s="78" t="s">
        <v>186</v>
      </c>
    </row>
    <row r="110" spans="1:2">
      <c r="A110" s="27" t="s">
        <v>104</v>
      </c>
      <c r="B110" s="78" t="s">
        <v>186</v>
      </c>
    </row>
    <row r="111" spans="1:2">
      <c r="A111" s="27" t="s">
        <v>105</v>
      </c>
      <c r="B111" s="26">
        <v>217</v>
      </c>
    </row>
    <row r="112" spans="1:2">
      <c r="A112" s="27" t="s">
        <v>106</v>
      </c>
      <c r="B112" s="26">
        <v>260</v>
      </c>
    </row>
    <row r="113" spans="1:2">
      <c r="A113" s="27" t="s">
        <v>107</v>
      </c>
      <c r="B113" s="26">
        <v>215</v>
      </c>
    </row>
    <row r="114" spans="1:2">
      <c r="A114" s="27" t="s">
        <v>108</v>
      </c>
      <c r="B114" s="78" t="s">
        <v>186</v>
      </c>
    </row>
    <row r="115" spans="1:2">
      <c r="A115" s="27" t="s">
        <v>109</v>
      </c>
      <c r="B115" s="78" t="s">
        <v>186</v>
      </c>
    </row>
    <row r="116" spans="1:2">
      <c r="A116" s="27" t="s">
        <v>110</v>
      </c>
      <c r="B116" s="78" t="s">
        <v>186</v>
      </c>
    </row>
    <row r="117" spans="1:2">
      <c r="A117" s="27" t="s">
        <v>111</v>
      </c>
      <c r="B117" s="78" t="s">
        <v>186</v>
      </c>
    </row>
    <row r="118" spans="1:2">
      <c r="A118" s="27" t="s">
        <v>112</v>
      </c>
      <c r="B118" s="78" t="s">
        <v>186</v>
      </c>
    </row>
    <row r="119" spans="1:2">
      <c r="A119" s="27" t="s">
        <v>113</v>
      </c>
      <c r="B119" s="26">
        <v>187</v>
      </c>
    </row>
    <row r="120" spans="1:2">
      <c r="A120" s="27" t="s">
        <v>114</v>
      </c>
      <c r="B120" s="78" t="s">
        <v>186</v>
      </c>
    </row>
    <row r="121" spans="1:2">
      <c r="A121" s="27" t="s">
        <v>115</v>
      </c>
      <c r="B121" s="78" t="s">
        <v>186</v>
      </c>
    </row>
    <row r="122" spans="1:2">
      <c r="A122" s="27" t="s">
        <v>116</v>
      </c>
      <c r="B122" s="26">
        <v>276</v>
      </c>
    </row>
    <row r="123" spans="1:2">
      <c r="A123" s="27" t="s">
        <v>117</v>
      </c>
      <c r="B123" s="26">
        <v>199</v>
      </c>
    </row>
    <row r="124" spans="1:2">
      <c r="A124" s="27" t="s">
        <v>118</v>
      </c>
      <c r="B124" s="26">
        <v>200</v>
      </c>
    </row>
    <row r="125" spans="1:2">
      <c r="A125" s="27" t="s">
        <v>119</v>
      </c>
      <c r="B125" s="26">
        <v>238</v>
      </c>
    </row>
    <row r="126" spans="1:2">
      <c r="A126" s="27" t="s">
        <v>120</v>
      </c>
      <c r="B126" s="26">
        <v>327</v>
      </c>
    </row>
    <row r="127" spans="1:2">
      <c r="A127" s="27" t="s">
        <v>121</v>
      </c>
      <c r="B127" s="78" t="s">
        <v>186</v>
      </c>
    </row>
    <row r="128" spans="1:2">
      <c r="A128" s="27" t="s">
        <v>122</v>
      </c>
      <c r="B128" s="26">
        <v>203</v>
      </c>
    </row>
    <row r="129" spans="1:2">
      <c r="A129" s="27" t="s">
        <v>123</v>
      </c>
      <c r="B129" s="26">
        <v>248</v>
      </c>
    </row>
    <row r="130" spans="1:2">
      <c r="A130" s="27" t="s">
        <v>124</v>
      </c>
      <c r="B130" s="26">
        <v>230</v>
      </c>
    </row>
    <row r="131" spans="1:2">
      <c r="A131" s="27" t="s">
        <v>125</v>
      </c>
      <c r="B131" s="26">
        <v>234</v>
      </c>
    </row>
    <row r="132" spans="1:2">
      <c r="A132" s="27" t="s">
        <v>126</v>
      </c>
      <c r="B132" s="78" t="s">
        <v>186</v>
      </c>
    </row>
    <row r="133" spans="1:2">
      <c r="A133" s="27" t="s">
        <v>127</v>
      </c>
      <c r="B133" s="78" t="s">
        <v>186</v>
      </c>
    </row>
    <row r="134" spans="1:2">
      <c r="A134" s="27" t="s">
        <v>128</v>
      </c>
      <c r="B134" s="78" t="s">
        <v>186</v>
      </c>
    </row>
    <row r="135" spans="1:2">
      <c r="A135" s="27" t="s">
        <v>129</v>
      </c>
      <c r="B135" s="26">
        <v>216</v>
      </c>
    </row>
    <row r="136" spans="1:2">
      <c r="A136" s="27" t="s">
        <v>130</v>
      </c>
      <c r="B136" s="26">
        <v>337</v>
      </c>
    </row>
    <row r="137" spans="1:2">
      <c r="A137" s="27" t="s">
        <v>131</v>
      </c>
      <c r="B137" s="26">
        <v>271</v>
      </c>
    </row>
    <row r="138" spans="1:2">
      <c r="A138" s="27" t="s">
        <v>132</v>
      </c>
      <c r="B138" s="26">
        <v>328</v>
      </c>
    </row>
    <row r="139" spans="1:2">
      <c r="A139" s="27" t="s">
        <v>133</v>
      </c>
      <c r="B139" s="26">
        <v>171</v>
      </c>
    </row>
    <row r="140" spans="1:2">
      <c r="A140" s="27" t="s">
        <v>134</v>
      </c>
      <c r="B140" s="26">
        <v>295</v>
      </c>
    </row>
    <row r="141" spans="1:2">
      <c r="A141" s="27" t="s">
        <v>135</v>
      </c>
      <c r="B141" s="78" t="s">
        <v>186</v>
      </c>
    </row>
    <row r="142" spans="1:2">
      <c r="A142" s="27" t="s">
        <v>136</v>
      </c>
      <c r="B142" s="26">
        <v>249</v>
      </c>
    </row>
    <row r="143" spans="1:2">
      <c r="A143" s="27" t="s">
        <v>137</v>
      </c>
      <c r="B143" s="26">
        <v>213</v>
      </c>
    </row>
    <row r="144" spans="1:2">
      <c r="A144" s="27" t="s">
        <v>138</v>
      </c>
      <c r="B144" s="26">
        <v>176</v>
      </c>
    </row>
    <row r="145" spans="1:2">
      <c r="A145" s="27" t="s">
        <v>139</v>
      </c>
      <c r="B145" s="26">
        <v>214</v>
      </c>
    </row>
    <row r="146" spans="1:2">
      <c r="A146" s="27" t="s">
        <v>140</v>
      </c>
      <c r="B146" s="78" t="s">
        <v>186</v>
      </c>
    </row>
    <row r="147" spans="1:2">
      <c r="A147" s="27" t="s">
        <v>141</v>
      </c>
      <c r="B147" s="78" t="s">
        <v>186</v>
      </c>
    </row>
    <row r="148" spans="1:2">
      <c r="A148" s="27" t="s">
        <v>142</v>
      </c>
      <c r="B148" s="78" t="s">
        <v>186</v>
      </c>
    </row>
    <row r="149" spans="1:2">
      <c r="A149" s="27" t="s">
        <v>143</v>
      </c>
      <c r="B149" s="26">
        <v>187</v>
      </c>
    </row>
    <row r="150" spans="1:2">
      <c r="A150" s="27" t="s">
        <v>144</v>
      </c>
      <c r="B150" s="26">
        <v>212</v>
      </c>
    </row>
    <row r="151" spans="1:2">
      <c r="A151" s="27" t="s">
        <v>145</v>
      </c>
      <c r="B151" s="78" t="s">
        <v>186</v>
      </c>
    </row>
    <row r="152" spans="1:2">
      <c r="A152" s="27" t="s">
        <v>146</v>
      </c>
      <c r="B152" s="26">
        <v>331</v>
      </c>
    </row>
    <row r="153" spans="1:2">
      <c r="A153" s="27" t="s">
        <v>147</v>
      </c>
      <c r="B153" s="78" t="s">
        <v>186</v>
      </c>
    </row>
    <row r="154" spans="1:2">
      <c r="A154" s="27" t="s">
        <v>148</v>
      </c>
      <c r="B154" s="26">
        <v>219</v>
      </c>
    </row>
    <row r="155" spans="1:2">
      <c r="A155" s="27" t="s">
        <v>149</v>
      </c>
      <c r="B155" s="78" t="s">
        <v>186</v>
      </c>
    </row>
    <row r="156" spans="1:2">
      <c r="A156" s="27" t="s">
        <v>150</v>
      </c>
      <c r="B156" s="26">
        <v>275</v>
      </c>
    </row>
    <row r="157" spans="1:2">
      <c r="A157" s="27" t="s">
        <v>151</v>
      </c>
      <c r="B157" s="26">
        <v>192</v>
      </c>
    </row>
    <row r="158" spans="1:2">
      <c r="A158" s="27" t="s">
        <v>152</v>
      </c>
      <c r="B158" s="26">
        <v>191</v>
      </c>
    </row>
    <row r="159" spans="1:2">
      <c r="A159" s="27" t="s">
        <v>153</v>
      </c>
      <c r="B159" s="26">
        <v>319</v>
      </c>
    </row>
    <row r="160" spans="1:2">
      <c r="A160" s="27" t="s">
        <v>154</v>
      </c>
      <c r="B160" s="26">
        <v>144</v>
      </c>
    </row>
    <row r="161" spans="1:2">
      <c r="A161" s="27" t="s">
        <v>155</v>
      </c>
      <c r="B161" s="26">
        <v>227</v>
      </c>
    </row>
    <row r="162" spans="1:2">
      <c r="A162" s="27" t="s">
        <v>156</v>
      </c>
      <c r="B162" s="78" t="s">
        <v>186</v>
      </c>
    </row>
    <row r="163" spans="1:2">
      <c r="A163" s="27" t="s">
        <v>157</v>
      </c>
      <c r="B163" s="78" t="s">
        <v>186</v>
      </c>
    </row>
    <row r="164" spans="1:2">
      <c r="A164" s="27" t="s">
        <v>158</v>
      </c>
      <c r="B164" s="26">
        <v>193</v>
      </c>
    </row>
    <row r="165" spans="1:2">
      <c r="A165" s="27" t="s">
        <v>159</v>
      </c>
      <c r="B165" s="26">
        <v>185</v>
      </c>
    </row>
    <row r="166" spans="1:2">
      <c r="A166" s="27" t="s">
        <v>160</v>
      </c>
      <c r="B166" s="26">
        <v>279</v>
      </c>
    </row>
    <row r="167" spans="1:2">
      <c r="A167" s="27" t="s">
        <v>161</v>
      </c>
      <c r="B167" s="78" t="s">
        <v>186</v>
      </c>
    </row>
    <row r="168" spans="1:2">
      <c r="A168" s="27" t="s">
        <v>162</v>
      </c>
      <c r="B168" s="26">
        <v>257</v>
      </c>
    </row>
    <row r="169" spans="1:2">
      <c r="A169" s="27" t="s">
        <v>163</v>
      </c>
      <c r="B169" s="26">
        <v>360</v>
      </c>
    </row>
    <row r="170" spans="1:2">
      <c r="A170" s="27" t="s">
        <v>164</v>
      </c>
      <c r="B170" s="78" t="s">
        <v>186</v>
      </c>
    </row>
    <row r="171" spans="1:2">
      <c r="A171" s="27" t="s">
        <v>165</v>
      </c>
      <c r="B171" s="78" t="s">
        <v>186</v>
      </c>
    </row>
    <row r="172" spans="1:2">
      <c r="A172" s="27" t="s">
        <v>166</v>
      </c>
      <c r="B172" s="26">
        <v>153</v>
      </c>
    </row>
    <row r="173" spans="1:2">
      <c r="A173" s="27" t="s">
        <v>167</v>
      </c>
      <c r="B173" s="78" t="s">
        <v>186</v>
      </c>
    </row>
    <row r="174" spans="1:2">
      <c r="A174" s="27" t="s">
        <v>168</v>
      </c>
      <c r="B174" s="78" t="s">
        <v>186</v>
      </c>
    </row>
    <row r="175" spans="1:2">
      <c r="A175" s="27" t="s">
        <v>169</v>
      </c>
      <c r="B175" s="26">
        <v>141</v>
      </c>
    </row>
    <row r="176" spans="1:2">
      <c r="A176" s="27" t="s">
        <v>170</v>
      </c>
      <c r="B176" s="26">
        <v>339</v>
      </c>
    </row>
    <row r="177" spans="1:2">
      <c r="A177" s="27" t="s">
        <v>171</v>
      </c>
      <c r="B177" s="26">
        <v>320</v>
      </c>
    </row>
    <row r="178" spans="1:2">
      <c r="A178" s="27" t="s">
        <v>172</v>
      </c>
      <c r="B178" s="78" t="s">
        <v>186</v>
      </c>
    </row>
    <row r="179" spans="1:2">
      <c r="A179" s="28" t="s">
        <v>173</v>
      </c>
      <c r="B179" s="29">
        <v>199</v>
      </c>
    </row>
    <row r="180" spans="1:2">
      <c r="A180" s="34" t="s">
        <v>187</v>
      </c>
      <c r="B180" s="35"/>
    </row>
    <row r="181" spans="1:2">
      <c r="A181" s="36"/>
      <c r="B181" s="35"/>
    </row>
    <row r="182" spans="1:2">
      <c r="A182" s="77"/>
      <c r="B182" s="77"/>
    </row>
    <row r="183" spans="1:2">
      <c r="A183" s="77"/>
      <c r="B183" s="77"/>
    </row>
    <row r="315" ht="30" customHeight="1"/>
    <row r="316" ht="30" customHeight="1"/>
  </sheetData>
  <mergeCells count="5">
    <mergeCell ref="A3:A4"/>
    <mergeCell ref="D35:D36"/>
    <mergeCell ref="A182:B182"/>
    <mergeCell ref="A183:B183"/>
    <mergeCell ref="A41:B4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43" workbookViewId="0">
      <selection activeCell="W37" sqref="W37"/>
    </sheetView>
  </sheetViews>
  <sheetFormatPr defaultRowHeight="14.4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22" workbookViewId="0">
      <selection activeCell="B3" sqref="B3"/>
    </sheetView>
  </sheetViews>
  <sheetFormatPr defaultColWidth="9.21875" defaultRowHeight="14.4"/>
  <cols>
    <col min="1" max="1" width="44" customWidth="1"/>
    <col min="2" max="2" width="17.77734375" customWidth="1"/>
    <col min="3" max="3" width="17.77734375" style="38" customWidth="1"/>
    <col min="4" max="4" width="17.77734375" style="39" customWidth="1"/>
    <col min="6" max="6" width="40.44140625" customWidth="1"/>
    <col min="7" max="7" width="24" customWidth="1"/>
    <col min="8" max="9" width="16.44140625" customWidth="1"/>
  </cols>
  <sheetData>
    <row r="1" spans="1:7" ht="18">
      <c r="A1" s="37" t="s">
        <v>175</v>
      </c>
    </row>
    <row r="2" spans="1:7" ht="43.2">
      <c r="A2" s="3"/>
      <c r="B2" s="40" t="s">
        <v>176</v>
      </c>
      <c r="C2" s="41" t="s">
        <v>177</v>
      </c>
      <c r="D2" s="42"/>
      <c r="E2" s="39"/>
    </row>
    <row r="3" spans="1:7">
      <c r="A3" s="75" t="s">
        <v>185</v>
      </c>
      <c r="B3" s="43">
        <v>23719</v>
      </c>
      <c r="C3" s="44">
        <v>10509</v>
      </c>
      <c r="D3" s="42"/>
      <c r="E3" s="39"/>
    </row>
    <row r="4" spans="1:7">
      <c r="A4" s="76"/>
      <c r="B4" s="45"/>
      <c r="C4" s="46">
        <f>C3/B3</f>
        <v>0.44306252371516508</v>
      </c>
      <c r="D4" s="42"/>
      <c r="E4" s="39"/>
    </row>
    <row r="5" spans="1:7">
      <c r="A5" s="47" t="s">
        <v>4</v>
      </c>
      <c r="B5" s="48"/>
      <c r="C5" s="49"/>
      <c r="D5" s="42"/>
      <c r="E5" s="39"/>
    </row>
    <row r="6" spans="1:7">
      <c r="A6" s="50" t="s">
        <v>5</v>
      </c>
      <c r="B6" s="51"/>
      <c r="C6" s="52">
        <f>_xlfn.PERCENTILE.EXC(C12:C32, 0.25)</f>
        <v>42.119365000000002</v>
      </c>
      <c r="D6" s="42"/>
      <c r="E6" s="39"/>
    </row>
    <row r="7" spans="1:7">
      <c r="A7" s="50" t="s">
        <v>6</v>
      </c>
      <c r="B7" s="51"/>
      <c r="C7" s="52">
        <f>MEDIAN(C12:C32)</f>
        <v>44.830129999999997</v>
      </c>
      <c r="D7" s="42"/>
      <c r="E7" s="39"/>
    </row>
    <row r="8" spans="1:7">
      <c r="A8" s="53" t="s">
        <v>7</v>
      </c>
      <c r="B8" s="45"/>
      <c r="C8" s="54">
        <f>_xlfn.PERCENTILE.INC(C12:C32, 0.75)</f>
        <v>46.70711</v>
      </c>
      <c r="D8" s="42"/>
      <c r="E8" s="39"/>
    </row>
    <row r="9" spans="1:7">
      <c r="E9" s="55"/>
      <c r="F9" s="55"/>
      <c r="G9" s="55"/>
    </row>
    <row r="10" spans="1:7" ht="18">
      <c r="A10" s="37" t="s">
        <v>178</v>
      </c>
      <c r="B10" s="34"/>
      <c r="C10" s="36"/>
      <c r="D10" s="56"/>
    </row>
    <row r="11" spans="1:7" ht="43.2">
      <c r="A11" s="22" t="s">
        <v>14</v>
      </c>
      <c r="B11" s="40" t="s">
        <v>176</v>
      </c>
      <c r="C11" s="57" t="s">
        <v>179</v>
      </c>
      <c r="D11" s="74" t="s">
        <v>180</v>
      </c>
    </row>
    <row r="12" spans="1:7">
      <c r="A12" s="49" t="s">
        <v>15</v>
      </c>
      <c r="B12" s="58">
        <v>1354</v>
      </c>
      <c r="C12" s="59">
        <v>44.830129999999997</v>
      </c>
      <c r="D12" s="60">
        <v>44.582380000000001</v>
      </c>
    </row>
    <row r="13" spans="1:7">
      <c r="A13" s="61" t="s">
        <v>16</v>
      </c>
      <c r="B13" s="34">
        <v>1880</v>
      </c>
      <c r="C13" s="62">
        <v>39.521279999999997</v>
      </c>
      <c r="D13" s="63">
        <v>42.835180000000001</v>
      </c>
    </row>
    <row r="14" spans="1:7">
      <c r="A14" s="61" t="s">
        <v>181</v>
      </c>
      <c r="B14" s="34">
        <v>1371</v>
      </c>
      <c r="C14" s="62">
        <v>43.54486</v>
      </c>
      <c r="D14" s="63">
        <v>43.778939999999999</v>
      </c>
    </row>
    <row r="15" spans="1:7">
      <c r="A15" s="61" t="s">
        <v>182</v>
      </c>
      <c r="B15" s="34">
        <v>1106</v>
      </c>
      <c r="C15" s="62">
        <v>42.947560000000003</v>
      </c>
      <c r="D15" s="64">
        <v>45.711620000000003</v>
      </c>
    </row>
    <row r="16" spans="1:7">
      <c r="A16" s="61" t="s">
        <v>19</v>
      </c>
      <c r="B16" s="34">
        <v>1723</v>
      </c>
      <c r="C16" s="62">
        <v>46.372599999999998</v>
      </c>
      <c r="D16" s="63">
        <v>45.560160000000003</v>
      </c>
    </row>
    <row r="17" spans="1:4">
      <c r="A17" s="61" t="s">
        <v>20</v>
      </c>
      <c r="B17" s="34">
        <v>788</v>
      </c>
      <c r="C17" s="62">
        <v>40.482230000000001</v>
      </c>
      <c r="D17" s="63">
        <v>41.591160000000002</v>
      </c>
    </row>
    <row r="18" spans="1:4">
      <c r="A18" s="61" t="s">
        <v>21</v>
      </c>
      <c r="B18" s="34">
        <v>716</v>
      </c>
      <c r="C18" s="62">
        <v>43.435749999999999</v>
      </c>
      <c r="D18" s="63">
        <v>44.65108</v>
      </c>
    </row>
    <row r="19" spans="1:4">
      <c r="A19" s="61" t="s">
        <v>22</v>
      </c>
      <c r="B19" s="34">
        <v>843</v>
      </c>
      <c r="C19" s="62">
        <v>40.925269999999998</v>
      </c>
      <c r="D19" s="63">
        <v>42.650620000000004</v>
      </c>
    </row>
    <row r="20" spans="1:4">
      <c r="A20" s="61" t="s">
        <v>23</v>
      </c>
      <c r="B20" s="34">
        <v>506</v>
      </c>
      <c r="C20" s="62">
        <v>52.371540000000003</v>
      </c>
      <c r="D20" s="63">
        <v>46.564070000000001</v>
      </c>
    </row>
    <row r="21" spans="1:4">
      <c r="A21" s="61" t="s">
        <v>24</v>
      </c>
      <c r="B21" s="34">
        <v>1840</v>
      </c>
      <c r="C21" s="62">
        <v>45.38044</v>
      </c>
      <c r="D21" s="64">
        <v>45.542900000000003</v>
      </c>
    </row>
    <row r="22" spans="1:4">
      <c r="A22" s="61" t="s">
        <v>25</v>
      </c>
      <c r="B22" s="34">
        <v>555</v>
      </c>
      <c r="C22" s="62">
        <v>53.153149999999997</v>
      </c>
      <c r="D22" s="63">
        <v>49.245379999999997</v>
      </c>
    </row>
    <row r="23" spans="1:4">
      <c r="A23" s="61" t="s">
        <v>183</v>
      </c>
      <c r="B23" s="34">
        <v>946</v>
      </c>
      <c r="C23" s="62">
        <v>46.088790000000003</v>
      </c>
      <c r="D23" s="63">
        <v>44.886069999999997</v>
      </c>
    </row>
    <row r="24" spans="1:4">
      <c r="A24" s="61" t="s">
        <v>27</v>
      </c>
      <c r="B24" s="34">
        <v>843</v>
      </c>
      <c r="C24" s="62">
        <v>47.330959999999997</v>
      </c>
      <c r="D24" s="63">
        <v>45.426650000000002</v>
      </c>
    </row>
    <row r="25" spans="1:4" s="65" customFormat="1">
      <c r="A25" s="61" t="s">
        <v>28</v>
      </c>
      <c r="B25" s="34">
        <v>1109</v>
      </c>
      <c r="C25" s="62">
        <v>45.807029999999997</v>
      </c>
      <c r="D25" s="63">
        <v>45.343380000000003</v>
      </c>
    </row>
    <row r="26" spans="1:4">
      <c r="A26" s="61" t="s">
        <v>29</v>
      </c>
      <c r="B26" s="34">
        <v>610</v>
      </c>
      <c r="C26" s="62">
        <v>51.475409999999997</v>
      </c>
      <c r="D26" s="63">
        <v>48.275199999999998</v>
      </c>
    </row>
    <row r="27" spans="1:4">
      <c r="A27" s="61" t="s">
        <v>184</v>
      </c>
      <c r="B27" s="34">
        <v>1071</v>
      </c>
      <c r="C27" s="62">
        <v>41.456580000000002</v>
      </c>
      <c r="D27" s="64">
        <v>42.343060000000001</v>
      </c>
    </row>
    <row r="28" spans="1:4">
      <c r="A28" s="61" t="s">
        <v>31</v>
      </c>
      <c r="B28" s="34">
        <v>1143</v>
      </c>
      <c r="C28" s="62">
        <v>42.782150000000001</v>
      </c>
      <c r="D28" s="63">
        <v>44.988190000000003</v>
      </c>
    </row>
    <row r="29" spans="1:4">
      <c r="A29" s="61" t="s">
        <v>32</v>
      </c>
      <c r="B29" s="34">
        <v>701</v>
      </c>
      <c r="C29" s="62">
        <v>47.64622</v>
      </c>
      <c r="D29" s="66">
        <v>45.507899999999999</v>
      </c>
    </row>
    <row r="30" spans="1:4">
      <c r="A30" s="61" t="s">
        <v>33</v>
      </c>
      <c r="B30" s="34">
        <v>1154</v>
      </c>
      <c r="C30" s="62">
        <v>46.70711</v>
      </c>
      <c r="D30" s="66">
        <v>45.263339999999999</v>
      </c>
    </row>
    <row r="31" spans="1:4">
      <c r="A31" s="61" t="s">
        <v>34</v>
      </c>
      <c r="B31" s="34">
        <v>2205</v>
      </c>
      <c r="C31" s="62">
        <v>41.360550000000003</v>
      </c>
      <c r="D31" s="72">
        <v>41.750369999999997</v>
      </c>
    </row>
    <row r="32" spans="1:4">
      <c r="A32" s="67" t="s">
        <v>35</v>
      </c>
      <c r="B32" s="68">
        <v>1255</v>
      </c>
      <c r="C32" s="69">
        <v>43.266930000000002</v>
      </c>
      <c r="D32" s="73">
        <v>44.647709999999996</v>
      </c>
    </row>
    <row r="33" spans="1:3">
      <c r="A33" s="70"/>
      <c r="C33" s="71"/>
    </row>
  </sheetData>
  <mergeCells count="1">
    <mergeCell ref="A3:A4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24CB3DED4C2E41962EA44DDCF6E954" ma:contentTypeVersion="14" ma:contentTypeDescription="Create a new document." ma:contentTypeScope="" ma:versionID="81a1ebabe741cac782b929ac85f8fc86">
  <xsd:schema xmlns:xsd="http://www.w3.org/2001/XMLSchema" xmlns:xs="http://www.w3.org/2001/XMLSchema" xmlns:p="http://schemas.microsoft.com/office/2006/metadata/properties" xmlns:ns3="db03d3f3-3119-47d5-8f5b-e2e8b3d5d961" xmlns:ns4="017f47b1-4c7d-43f7-a93a-171f808b7921" targetNamespace="http://schemas.microsoft.com/office/2006/metadata/properties" ma:root="true" ma:fieldsID="a0e5f112e396b7da76e641b93238a340" ns3:_="" ns4:_="">
    <xsd:import namespace="db03d3f3-3119-47d5-8f5b-e2e8b3d5d961"/>
    <xsd:import namespace="017f47b1-4c7d-43f7-a93a-171f808b79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UniqueSourceRef" minOccurs="0"/>
                <xsd:element ref="ns3:File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3d3f3-3119-47d5-8f5b-e2e8b3d5d9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UniqueSourceRef" ma:index="14" nillable="true" ma:displayName="UniqueSourceRef" ma:internalName="UniqueSourceRef">
      <xsd:simpleType>
        <xsd:restriction base="dms:Note">
          <xsd:maxLength value="255"/>
        </xsd:restriction>
      </xsd:simpleType>
    </xsd:element>
    <xsd:element name="FileHash" ma:index="15" nillable="true" ma:displayName="FileHash" ma:internalName="FileHash">
      <xsd:simpleType>
        <xsd:restriction base="dms:Note">
          <xsd:maxLength value="255"/>
        </xsd:restriction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f47b1-4c7d-43f7-a93a-171f808b79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iqueSourceRef xmlns="db03d3f3-3119-47d5-8f5b-e2e8b3d5d961" xsi:nil="true"/>
    <FileHash xmlns="db03d3f3-3119-47d5-8f5b-e2e8b3d5d961" xsi:nil="true"/>
  </documentManagement>
</p:properties>
</file>

<file path=customXml/itemProps1.xml><?xml version="1.0" encoding="utf-8"?>
<ds:datastoreItem xmlns:ds="http://schemas.openxmlformats.org/officeDocument/2006/customXml" ds:itemID="{F140C637-A8B1-404D-A059-746651C2F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03d3f3-3119-47d5-8f5b-e2e8b3d5d961"/>
    <ds:schemaRef ds:uri="017f47b1-4c7d-43f7-a93a-171f808b79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A1F81E-1B9B-40E1-AE2D-958F272C4A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9FEFEC-4A4F-4131-B269-AD67BB373ADE}">
  <ds:schemaRefs>
    <ds:schemaRef ds:uri="http://purl.org/dc/terms/"/>
    <ds:schemaRef ds:uri="017f47b1-4c7d-43f7-a93a-171f808b7921"/>
    <ds:schemaRef ds:uri="http://schemas.microsoft.com/office/2006/documentManagement/types"/>
    <ds:schemaRef ds:uri="db03d3f3-3119-47d5-8f5b-e2e8b3d5d96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KM Median Survival</vt:lpstr>
      <vt:lpstr>KM Graphs</vt:lpstr>
      <vt:lpstr>One year survival </vt:lpstr>
    </vt:vector>
  </TitlesOfParts>
  <Company>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Onosi Ifesemen</dc:creator>
  <cp:lastModifiedBy>Nossiter, Julie</cp:lastModifiedBy>
  <dcterms:created xsi:type="dcterms:W3CDTF">2022-01-22T18:03:29Z</dcterms:created>
  <dcterms:modified xsi:type="dcterms:W3CDTF">2022-04-27T14:04:44Z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0x0101008024CB3DED4C2E41962EA44DDCF6E954</vt:lpwstr>
  </property>
</Properties>
</file>